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700"/>
  </bookViews>
  <sheets>
    <sheet name="INT(1)" sheetId="3" r:id="rId1"/>
  </sheets>
  <definedNames>
    <definedName name="_xlnm.Print_Area" localSheetId="0">'INT(1)'!$A$1:$E$67</definedName>
  </definedNames>
  <calcPr calcId="144525"/>
</workbook>
</file>

<file path=xl/calcChain.xml><?xml version="1.0" encoding="utf-8"?>
<calcChain xmlns="http://schemas.openxmlformats.org/spreadsheetml/2006/main">
  <c r="C21" i="3" l="1"/>
  <c r="C43" i="3"/>
  <c r="C51" i="3"/>
  <c r="D51" i="3"/>
  <c r="D58" i="3" s="1"/>
</calcChain>
</file>

<file path=xl/sharedStrings.xml><?xml version="1.0" encoding="utf-8"?>
<sst xmlns="http://schemas.openxmlformats.org/spreadsheetml/2006/main" count="86" uniqueCount="85">
  <si>
    <t>Godina</t>
  </si>
  <si>
    <t>Mjesec</t>
  </si>
  <si>
    <t>redni broj</t>
  </si>
  <si>
    <t>PLAN</t>
  </si>
  <si>
    <t>Izvršenje u uporednom periodu prethodne godine</t>
  </si>
  <si>
    <t>Izvršenje u navedenom periodu naredne godine</t>
  </si>
  <si>
    <t>P R I M I C I</t>
  </si>
  <si>
    <t>Tekući prihodi (1.1+1.2+1.3+1.4+1.5)</t>
  </si>
  <si>
    <t>1.1</t>
  </si>
  <si>
    <t>Porezi</t>
  </si>
  <si>
    <t>1.2</t>
  </si>
  <si>
    <t>Doprinosi</t>
  </si>
  <si>
    <t>1.3</t>
  </si>
  <si>
    <t>Takse</t>
  </si>
  <si>
    <t>1.4</t>
  </si>
  <si>
    <t xml:space="preserve">Naknade </t>
  </si>
  <si>
    <t>1.5</t>
  </si>
  <si>
    <t>Ostali prihodi</t>
  </si>
  <si>
    <t>Primici od otplate kredita</t>
  </si>
  <si>
    <t>Donacije i transferi</t>
  </si>
  <si>
    <t>3.1</t>
  </si>
  <si>
    <t>Donacije</t>
  </si>
  <si>
    <t>3.2</t>
  </si>
  <si>
    <t>Transferi</t>
  </si>
  <si>
    <t>I</t>
  </si>
  <si>
    <t>Ukupno primici ( 1+2+3 )</t>
  </si>
  <si>
    <t>I Z D A C I</t>
  </si>
  <si>
    <t>II</t>
  </si>
  <si>
    <t>III</t>
  </si>
  <si>
    <t>Neto novčani tok ( I - II )</t>
  </si>
  <si>
    <t xml:space="preserve">NOVČANI TOK PO OSNOVU INVESTIRANJA </t>
  </si>
  <si>
    <t xml:space="preserve">Primici od prodaje nefinansijske imovine </t>
  </si>
  <si>
    <t>Primici od prodaje finansijske imovine</t>
  </si>
  <si>
    <t>Kapitalni izdaci</t>
  </si>
  <si>
    <t>IV</t>
  </si>
  <si>
    <t xml:space="preserve">NOVČANI TOK PO OSNOVU FINANSIRANJA </t>
  </si>
  <si>
    <t>Pozajmice i krediti</t>
  </si>
  <si>
    <t>Otplata kredita</t>
  </si>
  <si>
    <t>V</t>
  </si>
  <si>
    <t>VI</t>
  </si>
  <si>
    <t>VII</t>
  </si>
  <si>
    <t>Gotovina na početku perioda</t>
  </si>
  <si>
    <t>VIII</t>
  </si>
  <si>
    <t>NOVČANI TOK - EKONOMSKA KLASIFIKACIJA</t>
  </si>
  <si>
    <t>Tekuci izdaci</t>
  </si>
  <si>
    <t>4.1</t>
  </si>
  <si>
    <t>Bruto zarade i doprinosi na teret poslodavca</t>
  </si>
  <si>
    <t>4.2</t>
  </si>
  <si>
    <t>Ostala licna primanja</t>
  </si>
  <si>
    <t>4.3</t>
  </si>
  <si>
    <t>Rashodi za materijal i usluge</t>
  </si>
  <si>
    <t>4.4</t>
  </si>
  <si>
    <t>4.5</t>
  </si>
  <si>
    <t>Kamate</t>
  </si>
  <si>
    <t>4.6</t>
  </si>
  <si>
    <t>Renta</t>
  </si>
  <si>
    <t>4.7</t>
  </si>
  <si>
    <t>Subvencije</t>
  </si>
  <si>
    <t>4.8</t>
  </si>
  <si>
    <t>Ostali izdaci</t>
  </si>
  <si>
    <t>Tekuce održavanje</t>
  </si>
  <si>
    <t>Transferi za socijalnu zaštitu</t>
  </si>
  <si>
    <t>5.1</t>
  </si>
  <si>
    <t>Prava iz oblasti socijalne zaštite</t>
  </si>
  <si>
    <t>5.2</t>
  </si>
  <si>
    <t>Sredstva za tehnološke viškove</t>
  </si>
  <si>
    <t>5.3</t>
  </si>
  <si>
    <t>Prava iz oblasti penzijsko invalidskog osiguranja</t>
  </si>
  <si>
    <t>5.4</t>
  </si>
  <si>
    <t>Ostala prava iz oblasti zdravstvene zaštite</t>
  </si>
  <si>
    <t>5.5</t>
  </si>
  <si>
    <t>Ostala prava iz oblasti zdravstvenog osiguranja</t>
  </si>
  <si>
    <t>Transferi institucijama, pojedincima, nevlad. i javnom sekt.</t>
  </si>
  <si>
    <t>Otplata obaveza iz prethodnog perioda</t>
  </si>
  <si>
    <t>Rezerve</t>
  </si>
  <si>
    <t>Ukupno izdaci ( 4+5+6+7+8+9+10 )</t>
  </si>
  <si>
    <t>Neto novčani tok po osnovu investiranja ( 11+12-13 )</t>
  </si>
  <si>
    <t>Neto novčani tok po osnovu finansiranja ( 14 - 15 )</t>
  </si>
  <si>
    <t>IZVJEŠTAJ O NOVČANIM TOKOVIMA I  - ekonomska klasifikacija</t>
  </si>
  <si>
    <t>PREDSJEDNIK OPŠTINE</t>
  </si>
  <si>
    <t>OPŠTINA    ANDRIJEVICA</t>
  </si>
  <si>
    <t>Otplata garancija- obveznica</t>
  </si>
  <si>
    <t>01.01.-31.12.19</t>
  </si>
  <si>
    <t>Gotovina na kraju perioda ( VI - VII )</t>
  </si>
  <si>
    <t>Povećanje / smanjenje gotovine ( III + IV - V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</si>
</sst>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charset val="238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1" fillId="0" borderId="0" xfId="1"/>
    <xf numFmtId="4" fontId="1" fillId="0" borderId="0" xfId="1" applyNumberFormat="1"/>
    <xf numFmtId="4" fontId="2" fillId="0" borderId="0" xfId="1" applyNumberFormat="1" applyFont="1"/>
    <xf numFmtId="4" fontId="1" fillId="0" borderId="0" xfId="1" applyNumberFormat="1" applyBorder="1"/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4" fontId="2" fillId="2" borderId="2" xfId="1" applyNumberFormat="1" applyFont="1" applyFill="1" applyBorder="1" applyAlignment="1">
      <alignment horizontal="center" wrapText="1"/>
    </xf>
    <xf numFmtId="4" fontId="2" fillId="2" borderId="3" xfId="1" applyNumberFormat="1" applyFont="1" applyFill="1" applyBorder="1" applyAlignment="1">
      <alignment horizontal="center" wrapText="1"/>
    </xf>
    <xf numFmtId="4" fontId="1" fillId="0" borderId="0" xfId="1" applyNumberFormat="1" applyAlignment="1">
      <alignment horizontal="center" wrapText="1"/>
    </xf>
    <xf numFmtId="0" fontId="1" fillId="0" borderId="0" xfId="1" applyAlignment="1">
      <alignment horizontal="center" wrapText="1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4" fontId="2" fillId="2" borderId="5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2" fillId="0" borderId="7" xfId="1" applyFont="1" applyBorder="1"/>
    <xf numFmtId="0" fontId="2" fillId="0" borderId="8" xfId="1" applyFont="1" applyBorder="1" applyAlignment="1">
      <alignment horizontal="center"/>
    </xf>
    <xf numFmtId="4" fontId="2" fillId="0" borderId="8" xfId="1" applyNumberFormat="1" applyFont="1" applyBorder="1"/>
    <xf numFmtId="4" fontId="2" fillId="0" borderId="9" xfId="1" applyNumberFormat="1" applyFont="1" applyBorder="1"/>
    <xf numFmtId="0" fontId="2" fillId="0" borderId="10" xfId="1" applyFont="1" applyBorder="1" applyAlignment="1">
      <alignment horizontal="left"/>
    </xf>
    <xf numFmtId="0" fontId="2" fillId="0" borderId="11" xfId="1" applyFont="1" applyBorder="1"/>
    <xf numFmtId="4" fontId="2" fillId="0" borderId="11" xfId="1" applyNumberFormat="1" applyFont="1" applyBorder="1"/>
    <xf numFmtId="0" fontId="2" fillId="0" borderId="10" xfId="1" applyFont="1" applyBorder="1" applyAlignment="1">
      <alignment horizontal="right"/>
    </xf>
    <xf numFmtId="0" fontId="1" fillId="0" borderId="11" xfId="1" applyBorder="1"/>
    <xf numFmtId="4" fontId="1" fillId="0" borderId="11" xfId="1" applyNumberFormat="1" applyBorder="1"/>
    <xf numFmtId="4" fontId="1" fillId="0" borderId="12" xfId="1" applyNumberFormat="1" applyBorder="1"/>
    <xf numFmtId="4" fontId="2" fillId="0" borderId="12" xfId="1" applyNumberFormat="1" applyFont="1" applyBorder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4" fontId="2" fillId="2" borderId="14" xfId="1" applyNumberFormat="1" applyFont="1" applyFill="1" applyBorder="1"/>
    <xf numFmtId="0" fontId="2" fillId="0" borderId="15" xfId="1" applyFont="1" applyFill="1" applyBorder="1" applyAlignment="1">
      <alignment horizontal="left"/>
    </xf>
    <xf numFmtId="0" fontId="2" fillId="0" borderId="16" xfId="1" applyFont="1" applyBorder="1" applyAlignment="1">
      <alignment horizontal="center"/>
    </xf>
    <xf numFmtId="4" fontId="1" fillId="0" borderId="16" xfId="1" applyNumberFormat="1" applyFill="1" applyBorder="1"/>
    <xf numFmtId="4" fontId="1" fillId="0" borderId="17" xfId="1" applyNumberFormat="1" applyFill="1" applyBorder="1"/>
    <xf numFmtId="4" fontId="1" fillId="0" borderId="0" xfId="1" applyNumberFormat="1" applyFill="1"/>
    <xf numFmtId="0" fontId="1" fillId="0" borderId="0" xfId="1" applyFill="1"/>
    <xf numFmtId="0" fontId="2" fillId="0" borderId="18" xfId="1" applyFont="1" applyBorder="1"/>
    <xf numFmtId="0" fontId="1" fillId="0" borderId="19" xfId="1" applyBorder="1"/>
    <xf numFmtId="4" fontId="1" fillId="0" borderId="19" xfId="1" applyNumberFormat="1" applyBorder="1"/>
    <xf numFmtId="4" fontId="1" fillId="0" borderId="20" xfId="1" applyNumberFormat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4" fontId="2" fillId="2" borderId="11" xfId="1" applyNumberFormat="1" applyFont="1" applyFill="1" applyBorder="1"/>
    <xf numFmtId="0" fontId="2" fillId="0" borderId="10" xfId="1" applyFont="1" applyBorder="1"/>
    <xf numFmtId="4" fontId="1" fillId="2" borderId="11" xfId="1" applyNumberFormat="1" applyFill="1" applyBorder="1"/>
    <xf numFmtId="4" fontId="1" fillId="2" borderId="12" xfId="1" applyNumberFormat="1" applyFill="1" applyBorder="1"/>
    <xf numFmtId="0" fontId="2" fillId="0" borderId="21" xfId="1" applyFont="1" applyBorder="1" applyAlignment="1">
      <alignment horizontal="left"/>
    </xf>
    <xf numFmtId="0" fontId="2" fillId="0" borderId="22" xfId="1" applyFont="1" applyBorder="1"/>
    <xf numFmtId="4" fontId="2" fillId="0" borderId="22" xfId="1" applyNumberFormat="1" applyFont="1" applyBorder="1"/>
    <xf numFmtId="0" fontId="2" fillId="0" borderId="21" xfId="1" applyFont="1" applyBorder="1" applyAlignment="1">
      <alignment horizontal="right"/>
    </xf>
    <xf numFmtId="0" fontId="1" fillId="0" borderId="0" xfId="1" applyFont="1"/>
    <xf numFmtId="4" fontId="1" fillId="0" borderId="0" xfId="1" applyNumberFormat="1" applyFont="1"/>
    <xf numFmtId="4" fontId="0" fillId="0" borderId="23" xfId="1" applyNumberFormat="1" applyFont="1" applyBorder="1" applyAlignment="1">
      <alignment horizontal="right"/>
    </xf>
    <xf numFmtId="3" fontId="0" fillId="0" borderId="23" xfId="1" applyNumberFormat="1" applyFont="1" applyBorder="1"/>
    <xf numFmtId="0" fontId="4" fillId="0" borderId="0" xfId="1" applyFont="1" applyAlignment="1">
      <alignment horizontal="center"/>
    </xf>
  </cellXfs>
  <cellStyles count="2">
    <cellStyle name="Normal" xfId="0" builtinId="0"/>
    <cellStyle name="Obično_3 Obrasci (INT) Opstina Kolasin za 2006 godinu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topLeftCell="A40" zoomScaleSheetLayoutView="100" workbookViewId="0">
      <selection activeCell="E63" sqref="E63"/>
    </sheetView>
  </sheetViews>
  <sheetFormatPr defaultRowHeight="12.75" x14ac:dyDescent="0.2"/>
  <cols>
    <col min="1" max="1" width="14.28515625" style="1" customWidth="1"/>
    <col min="2" max="2" width="56.140625" style="2" bestFit="1" customWidth="1"/>
    <col min="3" max="3" width="13.85546875" style="3" bestFit="1" customWidth="1"/>
    <col min="4" max="4" width="14.28515625" style="3" customWidth="1"/>
    <col min="5" max="5" width="14.5703125" style="3" customWidth="1"/>
    <col min="6" max="6" width="9.140625" style="3"/>
    <col min="7" max="16384" width="9.140625" style="2"/>
  </cols>
  <sheetData>
    <row r="1" spans="1:6" ht="7.5" customHeight="1" x14ac:dyDescent="0.2"/>
    <row r="2" spans="1:6" ht="6.75" customHeight="1" x14ac:dyDescent="0.2"/>
    <row r="3" spans="1:6" ht="18" x14ac:dyDescent="0.25">
      <c r="A3" s="57" t="s">
        <v>78</v>
      </c>
      <c r="B3" s="57"/>
      <c r="C3" s="57"/>
      <c r="D3" s="57"/>
      <c r="E3" s="57"/>
    </row>
    <row r="4" spans="1:6" ht="7.5" customHeight="1" x14ac:dyDescent="0.2"/>
    <row r="5" spans="1:6" ht="13.5" thickBot="1" x14ac:dyDescent="0.25">
      <c r="B5" s="53" t="s">
        <v>80</v>
      </c>
      <c r="D5" s="4" t="s">
        <v>0</v>
      </c>
      <c r="E5" s="56">
        <v>2019</v>
      </c>
    </row>
    <row r="6" spans="1:6" ht="13.5" thickBot="1" x14ac:dyDescent="0.25">
      <c r="D6" s="4" t="s">
        <v>1</v>
      </c>
      <c r="E6" s="55" t="s">
        <v>82</v>
      </c>
    </row>
    <row r="7" spans="1:6" ht="13.5" thickBot="1" x14ac:dyDescent="0.25">
      <c r="E7" s="4"/>
      <c r="F7" s="5"/>
    </row>
    <row r="8" spans="1:6" s="11" customFormat="1" ht="64.5" thickBot="1" x14ac:dyDescent="0.25">
      <c r="A8" s="6" t="s">
        <v>2</v>
      </c>
      <c r="B8" s="7" t="s">
        <v>43</v>
      </c>
      <c r="C8" s="8" t="s">
        <v>3</v>
      </c>
      <c r="D8" s="8" t="s">
        <v>4</v>
      </c>
      <c r="E8" s="9" t="s">
        <v>5</v>
      </c>
      <c r="F8" s="10"/>
    </row>
    <row r="9" spans="1:6" s="17" customFormat="1" ht="13.5" thickBot="1" x14ac:dyDescent="0.25">
      <c r="A9" s="12">
        <v>1</v>
      </c>
      <c r="B9" s="13">
        <v>2</v>
      </c>
      <c r="C9" s="14">
        <v>3</v>
      </c>
      <c r="D9" s="14">
        <v>4</v>
      </c>
      <c r="E9" s="15">
        <v>5</v>
      </c>
      <c r="F9" s="16"/>
    </row>
    <row r="10" spans="1:6" ht="16.5" customHeight="1" x14ac:dyDescent="0.2">
      <c r="A10" s="18"/>
      <c r="B10" s="19" t="s">
        <v>6</v>
      </c>
      <c r="C10" s="20"/>
      <c r="D10" s="20"/>
      <c r="E10" s="21"/>
    </row>
    <row r="11" spans="1:6" x14ac:dyDescent="0.2">
      <c r="A11" s="22">
        <v>1</v>
      </c>
      <c r="B11" s="23" t="s">
        <v>7</v>
      </c>
      <c r="C11" s="24">
        <v>754020</v>
      </c>
      <c r="D11" s="24">
        <v>480990.28</v>
      </c>
      <c r="E11" s="24">
        <v>754744.77</v>
      </c>
    </row>
    <row r="12" spans="1:6" x14ac:dyDescent="0.2">
      <c r="A12" s="25" t="s">
        <v>8</v>
      </c>
      <c r="B12" s="26" t="s">
        <v>9</v>
      </c>
      <c r="C12" s="27">
        <v>462820</v>
      </c>
      <c r="D12" s="27">
        <v>232854.71</v>
      </c>
      <c r="E12" s="28">
        <v>494720.95</v>
      </c>
    </row>
    <row r="13" spans="1:6" x14ac:dyDescent="0.2">
      <c r="A13" s="25" t="s">
        <v>10</v>
      </c>
      <c r="B13" s="26" t="s">
        <v>11</v>
      </c>
      <c r="C13" s="27">
        <v>0</v>
      </c>
      <c r="D13" s="27"/>
      <c r="E13" s="28"/>
    </row>
    <row r="14" spans="1:6" x14ac:dyDescent="0.2">
      <c r="A14" s="25" t="s">
        <v>12</v>
      </c>
      <c r="B14" s="26" t="s">
        <v>13</v>
      </c>
      <c r="C14" s="27">
        <v>16000</v>
      </c>
      <c r="D14" s="27">
        <v>13218.64</v>
      </c>
      <c r="E14" s="28">
        <v>11697.51</v>
      </c>
    </row>
    <row r="15" spans="1:6" x14ac:dyDescent="0.2">
      <c r="A15" s="25" t="s">
        <v>14</v>
      </c>
      <c r="B15" s="26" t="s">
        <v>15</v>
      </c>
      <c r="C15" s="27">
        <v>229000</v>
      </c>
      <c r="D15" s="27">
        <v>202282.33</v>
      </c>
      <c r="E15" s="28">
        <v>201016.12</v>
      </c>
    </row>
    <row r="16" spans="1:6" x14ac:dyDescent="0.2">
      <c r="A16" s="25" t="s">
        <v>16</v>
      </c>
      <c r="B16" s="26" t="s">
        <v>17</v>
      </c>
      <c r="C16" s="27">
        <v>46200</v>
      </c>
      <c r="D16" s="27">
        <v>32634.6</v>
      </c>
      <c r="E16" s="28">
        <v>47310.19</v>
      </c>
    </row>
    <row r="17" spans="1:6" s="1" customFormat="1" x14ac:dyDescent="0.2">
      <c r="A17" s="22">
        <v>2</v>
      </c>
      <c r="B17" s="23" t="s">
        <v>18</v>
      </c>
      <c r="C17" s="24">
        <v>555527.82999999996</v>
      </c>
      <c r="D17" s="24"/>
      <c r="E17" s="29">
        <v>555527.82999999996</v>
      </c>
      <c r="F17" s="4"/>
    </row>
    <row r="18" spans="1:6" s="1" customFormat="1" x14ac:dyDescent="0.2">
      <c r="A18" s="22">
        <v>3</v>
      </c>
      <c r="B18" s="23" t="s">
        <v>19</v>
      </c>
      <c r="C18" s="24">
        <v>1487442.62</v>
      </c>
      <c r="D18" s="24">
        <v>1699521.88</v>
      </c>
      <c r="E18" s="24">
        <v>1503166.4</v>
      </c>
      <c r="F18" s="4"/>
    </row>
    <row r="19" spans="1:6" x14ac:dyDescent="0.2">
      <c r="A19" s="25" t="s">
        <v>20</v>
      </c>
      <c r="B19" s="26" t="s">
        <v>21</v>
      </c>
      <c r="C19" s="27">
        <v>184342.62</v>
      </c>
      <c r="D19" s="27">
        <v>318461.08</v>
      </c>
      <c r="E19" s="28">
        <v>183150</v>
      </c>
    </row>
    <row r="20" spans="1:6" x14ac:dyDescent="0.2">
      <c r="A20" s="25" t="s">
        <v>22</v>
      </c>
      <c r="B20" s="26" t="s">
        <v>23</v>
      </c>
      <c r="C20" s="27">
        <v>1303100</v>
      </c>
      <c r="D20" s="27">
        <v>1381060.8</v>
      </c>
      <c r="E20" s="28">
        <v>1320016.3999999999</v>
      </c>
    </row>
    <row r="21" spans="1:6" ht="15.75" customHeight="1" thickBot="1" x14ac:dyDescent="0.25">
      <c r="A21" s="30" t="s">
        <v>24</v>
      </c>
      <c r="B21" s="31" t="s">
        <v>25</v>
      </c>
      <c r="C21" s="32">
        <f>C11+C17+C18</f>
        <v>2796990.45</v>
      </c>
      <c r="D21" s="32">
        <v>2180512.61</v>
      </c>
      <c r="E21" s="32">
        <v>2813439</v>
      </c>
    </row>
    <row r="22" spans="1:6" s="38" customFormat="1" ht="17.25" customHeight="1" x14ac:dyDescent="0.2">
      <c r="A22" s="33"/>
      <c r="B22" s="34" t="s">
        <v>26</v>
      </c>
      <c r="C22" s="35"/>
      <c r="D22" s="35"/>
      <c r="E22" s="36"/>
      <c r="F22" s="37"/>
    </row>
    <row r="23" spans="1:6" x14ac:dyDescent="0.2">
      <c r="A23" s="22">
        <v>4</v>
      </c>
      <c r="B23" s="23" t="s">
        <v>44</v>
      </c>
      <c r="C23" s="24">
        <v>788352.86</v>
      </c>
      <c r="D23" s="24">
        <v>646539.66</v>
      </c>
      <c r="E23" s="24">
        <v>730251.21</v>
      </c>
    </row>
    <row r="24" spans="1:6" x14ac:dyDescent="0.2">
      <c r="A24" s="25" t="s">
        <v>45</v>
      </c>
      <c r="B24" s="23" t="s">
        <v>46</v>
      </c>
      <c r="C24" s="27">
        <v>556782.56000000006</v>
      </c>
      <c r="D24" s="27">
        <v>472124.35</v>
      </c>
      <c r="E24" s="28">
        <v>545676.76</v>
      </c>
    </row>
    <row r="25" spans="1:6" x14ac:dyDescent="0.2">
      <c r="A25" s="25" t="s">
        <v>47</v>
      </c>
      <c r="B25" s="23" t="s">
        <v>48</v>
      </c>
      <c r="C25" s="27">
        <v>33660</v>
      </c>
      <c r="D25" s="27">
        <v>30546.23</v>
      </c>
      <c r="E25" s="28">
        <v>32985.5</v>
      </c>
    </row>
    <row r="26" spans="1:6" x14ac:dyDescent="0.2">
      <c r="A26" s="25" t="s">
        <v>49</v>
      </c>
      <c r="B26" s="23" t="s">
        <v>50</v>
      </c>
      <c r="C26" s="27">
        <v>108500</v>
      </c>
      <c r="D26" s="27">
        <v>94074.8</v>
      </c>
      <c r="E26" s="28">
        <v>89543.29</v>
      </c>
    </row>
    <row r="27" spans="1:6" x14ac:dyDescent="0.2">
      <c r="A27" s="25" t="s">
        <v>51</v>
      </c>
      <c r="B27" s="23" t="s">
        <v>60</v>
      </c>
      <c r="C27" s="27">
        <v>20900</v>
      </c>
      <c r="D27" s="27">
        <v>18400.8</v>
      </c>
      <c r="E27" s="28">
        <v>17373.689999999999</v>
      </c>
    </row>
    <row r="28" spans="1:6" x14ac:dyDescent="0.2">
      <c r="A28" s="25" t="s">
        <v>52</v>
      </c>
      <c r="B28" s="23" t="s">
        <v>53</v>
      </c>
      <c r="C28" s="27">
        <v>18210.3</v>
      </c>
      <c r="D28" s="27">
        <v>1561.16</v>
      </c>
      <c r="E28" s="28">
        <v>15606.1</v>
      </c>
    </row>
    <row r="29" spans="1:6" x14ac:dyDescent="0.2">
      <c r="A29" s="25" t="s">
        <v>54</v>
      </c>
      <c r="B29" s="23" t="s">
        <v>55</v>
      </c>
      <c r="C29" s="27">
        <v>2400</v>
      </c>
      <c r="D29" s="27"/>
      <c r="E29" s="28">
        <v>2400</v>
      </c>
    </row>
    <row r="30" spans="1:6" x14ac:dyDescent="0.2">
      <c r="A30" s="25" t="s">
        <v>56</v>
      </c>
      <c r="B30" s="23" t="s">
        <v>57</v>
      </c>
      <c r="C30" s="27">
        <v>20000</v>
      </c>
      <c r="D30" s="27">
        <v>11680.5</v>
      </c>
      <c r="E30" s="28">
        <v>6760</v>
      </c>
    </row>
    <row r="31" spans="1:6" x14ac:dyDescent="0.2">
      <c r="A31" s="25" t="s">
        <v>58</v>
      </c>
      <c r="B31" s="23" t="s">
        <v>59</v>
      </c>
      <c r="C31" s="27">
        <v>27900</v>
      </c>
      <c r="D31" s="27">
        <v>18151.82</v>
      </c>
      <c r="E31" s="28">
        <v>19905.87</v>
      </c>
    </row>
    <row r="32" spans="1:6" x14ac:dyDescent="0.2">
      <c r="A32" s="22">
        <v>5</v>
      </c>
      <c r="B32" s="23" t="s">
        <v>61</v>
      </c>
      <c r="C32" s="24">
        <v>500</v>
      </c>
      <c r="D32" s="24">
        <v>300</v>
      </c>
      <c r="E32" s="24">
        <v>470</v>
      </c>
    </row>
    <row r="33" spans="1:5" x14ac:dyDescent="0.2">
      <c r="A33" s="52" t="s">
        <v>62</v>
      </c>
      <c r="B33" s="50" t="s">
        <v>63</v>
      </c>
      <c r="C33" s="51"/>
      <c r="D33" s="51"/>
      <c r="E33" s="51"/>
    </row>
    <row r="34" spans="1:5" x14ac:dyDescent="0.2">
      <c r="A34" s="52" t="s">
        <v>64</v>
      </c>
      <c r="B34" s="50" t="s">
        <v>65</v>
      </c>
      <c r="C34" s="51"/>
      <c r="D34" s="51"/>
      <c r="E34" s="51"/>
    </row>
    <row r="35" spans="1:5" x14ac:dyDescent="0.2">
      <c r="A35" s="52" t="s">
        <v>66</v>
      </c>
      <c r="B35" s="50" t="s">
        <v>67</v>
      </c>
      <c r="C35" s="51"/>
      <c r="D35" s="51"/>
      <c r="E35" s="51"/>
    </row>
    <row r="36" spans="1:5" x14ac:dyDescent="0.2">
      <c r="A36" s="52" t="s">
        <v>68</v>
      </c>
      <c r="B36" s="50" t="s">
        <v>69</v>
      </c>
      <c r="C36" s="51"/>
      <c r="D36" s="51"/>
      <c r="E36" s="51"/>
    </row>
    <row r="37" spans="1:5" x14ac:dyDescent="0.2">
      <c r="A37" s="52" t="s">
        <v>70</v>
      </c>
      <c r="B37" s="50" t="s">
        <v>71</v>
      </c>
      <c r="C37" s="51"/>
      <c r="D37" s="51"/>
      <c r="E37" s="51"/>
    </row>
    <row r="38" spans="1:5" x14ac:dyDescent="0.2">
      <c r="A38" s="49">
        <v>6</v>
      </c>
      <c r="B38" s="50" t="s">
        <v>72</v>
      </c>
      <c r="C38" s="51">
        <v>931983.5</v>
      </c>
      <c r="D38" s="51">
        <v>836333.99</v>
      </c>
      <c r="E38" s="51">
        <v>909395.85</v>
      </c>
    </row>
    <row r="39" spans="1:5" x14ac:dyDescent="0.2">
      <c r="A39" s="49">
        <v>7</v>
      </c>
      <c r="B39" s="50" t="s">
        <v>36</v>
      </c>
      <c r="C39" s="51"/>
      <c r="D39" s="51"/>
      <c r="E39" s="51"/>
    </row>
    <row r="40" spans="1:5" x14ac:dyDescent="0.2">
      <c r="A40" s="49">
        <v>8</v>
      </c>
      <c r="B40" s="50" t="s">
        <v>81</v>
      </c>
      <c r="C40" s="51"/>
      <c r="D40" s="51"/>
      <c r="E40" s="51"/>
    </row>
    <row r="41" spans="1:5" x14ac:dyDescent="0.2">
      <c r="A41" s="49">
        <v>9</v>
      </c>
      <c r="B41" s="50" t="s">
        <v>73</v>
      </c>
      <c r="C41" s="51">
        <v>54030.64</v>
      </c>
      <c r="D41" s="51">
        <v>23745.37</v>
      </c>
      <c r="E41" s="51">
        <v>52121.55</v>
      </c>
    </row>
    <row r="42" spans="1:5" x14ac:dyDescent="0.2">
      <c r="A42" s="49">
        <v>10</v>
      </c>
      <c r="B42" s="50" t="s">
        <v>74</v>
      </c>
      <c r="C42" s="51">
        <v>57000</v>
      </c>
      <c r="D42" s="51">
        <v>46946</v>
      </c>
      <c r="E42" s="51">
        <v>53982.82</v>
      </c>
    </row>
    <row r="43" spans="1:5" ht="15.75" customHeight="1" thickBot="1" x14ac:dyDescent="0.25">
      <c r="A43" s="30" t="s">
        <v>27</v>
      </c>
      <c r="B43" s="31" t="s">
        <v>75</v>
      </c>
      <c r="C43" s="32">
        <f>C23+C32+C38+C39+C40+C41+C42</f>
        <v>1831866.9999999998</v>
      </c>
      <c r="D43" s="32">
        <v>1553865.02</v>
      </c>
      <c r="E43" s="32">
        <v>1746221.43</v>
      </c>
    </row>
    <row r="44" spans="1:5" ht="5.25" customHeight="1" x14ac:dyDescent="0.2">
      <c r="A44" s="39"/>
      <c r="B44" s="40"/>
      <c r="C44" s="41"/>
      <c r="D44" s="41"/>
      <c r="E44" s="42"/>
    </row>
    <row r="45" spans="1:5" ht="15.75" customHeight="1" x14ac:dyDescent="0.2">
      <c r="A45" s="43" t="s">
        <v>28</v>
      </c>
      <c r="B45" s="44" t="s">
        <v>29</v>
      </c>
      <c r="C45" s="45">
        <v>965123.45</v>
      </c>
      <c r="D45" s="45">
        <v>626647.14</v>
      </c>
      <c r="E45" s="45">
        <v>1067217.57</v>
      </c>
    </row>
    <row r="46" spans="1:5" ht="5.25" customHeight="1" x14ac:dyDescent="0.2">
      <c r="A46" s="46"/>
      <c r="B46" s="26"/>
      <c r="C46" s="27"/>
      <c r="D46" s="27"/>
      <c r="E46" s="28"/>
    </row>
    <row r="47" spans="1:5" x14ac:dyDescent="0.2">
      <c r="A47" s="46"/>
      <c r="B47" s="44" t="s">
        <v>30</v>
      </c>
      <c r="C47" s="27"/>
      <c r="D47" s="27"/>
      <c r="E47" s="28"/>
    </row>
    <row r="48" spans="1:5" x14ac:dyDescent="0.2">
      <c r="A48" s="46">
        <v>11</v>
      </c>
      <c r="B48" s="26" t="s">
        <v>31</v>
      </c>
      <c r="C48" s="27"/>
      <c r="D48" s="27">
        <v>0</v>
      </c>
      <c r="E48" s="28"/>
    </row>
    <row r="49" spans="1:5" x14ac:dyDescent="0.2">
      <c r="A49" s="46">
        <v>12</v>
      </c>
      <c r="B49" s="26" t="s">
        <v>32</v>
      </c>
      <c r="C49" s="27"/>
      <c r="D49" s="27"/>
      <c r="E49" s="28"/>
    </row>
    <row r="50" spans="1:5" x14ac:dyDescent="0.2">
      <c r="A50" s="46">
        <v>13</v>
      </c>
      <c r="B50" s="26" t="s">
        <v>33</v>
      </c>
      <c r="C50" s="27">
        <v>1431666.75</v>
      </c>
      <c r="D50" s="27">
        <v>520876.73</v>
      </c>
      <c r="E50" s="28">
        <v>1164191.02</v>
      </c>
    </row>
    <row r="51" spans="1:5" ht="15.75" customHeight="1" x14ac:dyDescent="0.2">
      <c r="A51" s="43" t="s">
        <v>34</v>
      </c>
      <c r="B51" s="44" t="s">
        <v>76</v>
      </c>
      <c r="C51" s="45">
        <f>C48+C49-C50</f>
        <v>-1431666.75</v>
      </c>
      <c r="D51" s="45">
        <f>D48+D49-D50</f>
        <v>-520876.73</v>
      </c>
      <c r="E51" s="45">
        <v>-1164191.02</v>
      </c>
    </row>
    <row r="52" spans="1:5" ht="5.25" customHeight="1" x14ac:dyDescent="0.2">
      <c r="A52" s="46"/>
      <c r="B52" s="26"/>
      <c r="C52" s="27"/>
      <c r="D52" s="27"/>
      <c r="E52" s="28"/>
    </row>
    <row r="53" spans="1:5" x14ac:dyDescent="0.2">
      <c r="A53" s="46"/>
      <c r="B53" s="44" t="s">
        <v>35</v>
      </c>
      <c r="C53" s="27"/>
      <c r="D53" s="27"/>
      <c r="E53" s="28"/>
    </row>
    <row r="54" spans="1:5" x14ac:dyDescent="0.2">
      <c r="A54" s="46">
        <v>14</v>
      </c>
      <c r="B54" s="26" t="s">
        <v>36</v>
      </c>
      <c r="C54" s="27"/>
      <c r="D54" s="27">
        <v>48311.64</v>
      </c>
      <c r="E54" s="28"/>
    </row>
    <row r="55" spans="1:5" x14ac:dyDescent="0.2">
      <c r="A55" s="46">
        <v>15</v>
      </c>
      <c r="B55" s="26" t="s">
        <v>37</v>
      </c>
      <c r="C55" s="27"/>
      <c r="D55" s="27"/>
      <c r="E55" s="28"/>
    </row>
    <row r="56" spans="1:5" ht="15.75" customHeight="1" x14ac:dyDescent="0.2">
      <c r="A56" s="43" t="s">
        <v>38</v>
      </c>
      <c r="B56" s="44" t="s">
        <v>77</v>
      </c>
      <c r="C56" s="45"/>
      <c r="D56" s="45">
        <v>48311.64</v>
      </c>
      <c r="E56" s="45"/>
    </row>
    <row r="57" spans="1:5" ht="7.5" customHeight="1" x14ac:dyDescent="0.2">
      <c r="A57" s="46"/>
      <c r="B57" s="26"/>
      <c r="C57" s="27"/>
      <c r="D57" s="27"/>
      <c r="E57" s="28"/>
    </row>
    <row r="58" spans="1:5" ht="15.75" customHeight="1" x14ac:dyDescent="0.2">
      <c r="A58" s="43" t="s">
        <v>39</v>
      </c>
      <c r="B58" s="44" t="s">
        <v>84</v>
      </c>
      <c r="C58" s="45">
        <v>466543.3</v>
      </c>
      <c r="D58" s="45">
        <f>D45+D51+D56</f>
        <v>154082.05000000005</v>
      </c>
      <c r="E58" s="45">
        <v>-96973.45</v>
      </c>
    </row>
    <row r="59" spans="1:5" ht="6" customHeight="1" x14ac:dyDescent="0.2">
      <c r="A59" s="46"/>
      <c r="B59" s="26"/>
      <c r="C59" s="27"/>
      <c r="D59" s="27"/>
      <c r="E59" s="28"/>
    </row>
    <row r="60" spans="1:5" ht="15.75" customHeight="1" x14ac:dyDescent="0.2">
      <c r="A60" s="43" t="s">
        <v>40</v>
      </c>
      <c r="B60" s="44" t="s">
        <v>41</v>
      </c>
      <c r="C60" s="47">
        <v>466543.3</v>
      </c>
      <c r="D60" s="47">
        <v>312461.25</v>
      </c>
      <c r="E60" s="48">
        <v>466543.3</v>
      </c>
    </row>
    <row r="61" spans="1:5" ht="6.75" customHeight="1" x14ac:dyDescent="0.2">
      <c r="A61" s="46"/>
      <c r="B61" s="26"/>
      <c r="C61" s="27"/>
      <c r="D61" s="27"/>
      <c r="E61" s="28"/>
    </row>
    <row r="62" spans="1:5" ht="15.75" customHeight="1" thickBot="1" x14ac:dyDescent="0.25">
      <c r="A62" s="30" t="s">
        <v>42</v>
      </c>
      <c r="B62" s="31" t="s">
        <v>83</v>
      </c>
      <c r="C62" s="32">
        <v>0</v>
      </c>
      <c r="D62" s="32">
        <v>466543.3</v>
      </c>
      <c r="E62" s="32">
        <v>369569.85</v>
      </c>
    </row>
    <row r="65" spans="3:3" x14ac:dyDescent="0.2">
      <c r="C65" s="54" t="s">
        <v>79</v>
      </c>
    </row>
    <row r="67" spans="3:3" x14ac:dyDescent="0.2">
      <c r="C67" s="54"/>
    </row>
  </sheetData>
  <mergeCells count="1">
    <mergeCell ref="A3:E3"/>
  </mergeCells>
  <phoneticPr fontId="3" type="noConversion"/>
  <pageMargins left="0.4" right="0.25" top="0.27" bottom="0.33" header="0.33" footer="0.2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INT(1)</vt:lpstr>
      <vt:lpstr>'INT(1)'!Print_Area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</dc:creator>
  <cp:lastModifiedBy>user</cp:lastModifiedBy>
  <cp:lastPrinted>2019-02-06T09:00:17Z</cp:lastPrinted>
  <dcterms:created xsi:type="dcterms:W3CDTF">2006-12-27T10:33:03Z</dcterms:created>
  <dcterms:modified xsi:type="dcterms:W3CDTF">2020-01-17T09:41:07Z</dcterms:modified>
</cp:coreProperties>
</file>