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8700"/>
  </bookViews>
  <sheets>
    <sheet name="INT(2)" sheetId="3" r:id="rId1"/>
  </sheets>
  <calcPr calcId="144525"/>
</workbook>
</file>

<file path=xl/calcChain.xml><?xml version="1.0" encoding="utf-8"?>
<calcChain xmlns="http://schemas.openxmlformats.org/spreadsheetml/2006/main">
  <c r="C21" i="3" l="1"/>
  <c r="D21" i="3"/>
  <c r="C33" i="3"/>
  <c r="D35" i="3"/>
  <c r="C41" i="3"/>
  <c r="D41" i="3"/>
  <c r="C46" i="3"/>
  <c r="C35" i="3" l="1"/>
  <c r="C48" i="3" s="1"/>
</calcChain>
</file>

<file path=xl/sharedStrings.xml><?xml version="1.0" encoding="utf-8"?>
<sst xmlns="http://schemas.openxmlformats.org/spreadsheetml/2006/main" count="63" uniqueCount="63">
  <si>
    <t>IZVJEŠTAJ O NOVČANIM TOKOVIMA  II  - funkcionalna klasifikacija</t>
  </si>
  <si>
    <t>Godina</t>
  </si>
  <si>
    <t>Mjesec</t>
  </si>
  <si>
    <t>redni broj</t>
  </si>
  <si>
    <t>NOVČANI TOK - FUNKCIONALNA KLASIFIKACIJA</t>
  </si>
  <si>
    <t>PLAN</t>
  </si>
  <si>
    <t>Izvršenje u uporednom periodu prethodne godine</t>
  </si>
  <si>
    <t>Izvršenje u navedenom periodu naredne godine</t>
  </si>
  <si>
    <t>P R I M I C I</t>
  </si>
  <si>
    <t>Tekući prihodi (1.1+1.2+1.3+1.4+1.5)</t>
  </si>
  <si>
    <t>1.1</t>
  </si>
  <si>
    <t>Porezi</t>
  </si>
  <si>
    <t>1.2</t>
  </si>
  <si>
    <t>Doprinosi</t>
  </si>
  <si>
    <t>1.3</t>
  </si>
  <si>
    <t>Takse</t>
  </si>
  <si>
    <t>1.4</t>
  </si>
  <si>
    <t xml:space="preserve">Naknade </t>
  </si>
  <si>
    <t>1.5</t>
  </si>
  <si>
    <t>Ostali prihodi</t>
  </si>
  <si>
    <t>Primici od otplate kredita</t>
  </si>
  <si>
    <t>Donacije i transferi</t>
  </si>
  <si>
    <t>3.1</t>
  </si>
  <si>
    <t>Donacije</t>
  </si>
  <si>
    <t>3.2</t>
  </si>
  <si>
    <t>Transferi</t>
  </si>
  <si>
    <t>I</t>
  </si>
  <si>
    <t>Ukupno primici ( 1+2+3 )</t>
  </si>
  <si>
    <t>I Z D A C I</t>
  </si>
  <si>
    <t>Opšte javne službe</t>
  </si>
  <si>
    <t>Odbrana</t>
  </si>
  <si>
    <t>Javni red i bezbjednost</t>
  </si>
  <si>
    <t>Ekonomski poslovi</t>
  </si>
  <si>
    <t xml:space="preserve">Zaštita životne sredine </t>
  </si>
  <si>
    <t>Poslovi stanovanja i zajednice</t>
  </si>
  <si>
    <t>Zdravstvo</t>
  </si>
  <si>
    <t>Sport, kultura i religija</t>
  </si>
  <si>
    <t xml:space="preserve">Obrazovanje </t>
  </si>
  <si>
    <t>Socijalna zaštita</t>
  </si>
  <si>
    <t>II</t>
  </si>
  <si>
    <t>Ukupno izdaci ( 4+5+6+7+8+9+10+11+12+13 )</t>
  </si>
  <si>
    <t>III</t>
  </si>
  <si>
    <t>Neto novčani tok ( I - II )</t>
  </si>
  <si>
    <t xml:space="preserve">NOVČANI TOK PO OSNOVU INVESTIRANJA </t>
  </si>
  <si>
    <t xml:space="preserve">Primici od prodaje nefinansijske imovine </t>
  </si>
  <si>
    <t>Primici od prodaje finansijske imovine</t>
  </si>
  <si>
    <t>Kapitalni izdaci</t>
  </si>
  <si>
    <t>IV</t>
  </si>
  <si>
    <t>Neto novčani tok po osnovu investiranja ( 14+15-16 )</t>
  </si>
  <si>
    <t xml:space="preserve">NOVČANI TOK PO OSNOVU FINANSIRANJA </t>
  </si>
  <si>
    <t>Pozajmice i krediti</t>
  </si>
  <si>
    <t>Otplata kredita</t>
  </si>
  <si>
    <t>V</t>
  </si>
  <si>
    <t>Neto novčani tok po osnovu finansiranja ( 17 - 18 )</t>
  </si>
  <si>
    <t>VI</t>
  </si>
  <si>
    <t>VII</t>
  </si>
  <si>
    <t>Gotovina na početku perioda</t>
  </si>
  <si>
    <t>VIII</t>
  </si>
  <si>
    <t>Gotovina na kraju perioda ( VI + VII )</t>
  </si>
  <si>
    <t>PREDSJEDNIK OPŠTINE</t>
  </si>
  <si>
    <t>OPŠTINA   ANDRIJEVICA</t>
  </si>
  <si>
    <t>01.01.-31.12.18</t>
  </si>
  <si>
    <t>Povećanje / smanjenje gotovine ( III + IV-V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</si>
</sst>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charset val="238"/>
    </font>
    <font>
      <b/>
      <sz val="14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/>
    <xf numFmtId="0" fontId="1" fillId="0" borderId="0" xfId="1"/>
    <xf numFmtId="4" fontId="1" fillId="0" borderId="0" xfId="1" applyNumberFormat="1"/>
    <xf numFmtId="4" fontId="2" fillId="0" borderId="0" xfId="1" applyNumberFormat="1" applyFont="1"/>
    <xf numFmtId="4" fontId="1" fillId="0" borderId="0" xfId="1" applyNumberFormat="1" applyBorder="1"/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4" fontId="2" fillId="2" borderId="2" xfId="1" applyNumberFormat="1" applyFont="1" applyFill="1" applyBorder="1" applyAlignment="1">
      <alignment horizontal="center" wrapText="1"/>
    </xf>
    <xf numFmtId="4" fontId="2" fillId="2" borderId="3" xfId="1" applyNumberFormat="1" applyFont="1" applyFill="1" applyBorder="1" applyAlignment="1">
      <alignment horizontal="center" wrapText="1"/>
    </xf>
    <xf numFmtId="4" fontId="1" fillId="0" borderId="0" xfId="1" applyNumberFormat="1" applyAlignment="1">
      <alignment horizontal="center" wrapText="1"/>
    </xf>
    <xf numFmtId="0" fontId="1" fillId="0" borderId="0" xfId="1" applyAlignment="1">
      <alignment horizontal="center" wrapText="1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4" fontId="2" fillId="2" borderId="5" xfId="1" applyNumberFormat="1" applyFont="1" applyFill="1" applyBorder="1" applyAlignment="1">
      <alignment horizontal="center"/>
    </xf>
    <xf numFmtId="4" fontId="2" fillId="2" borderId="6" xfId="1" applyNumberFormat="1" applyFont="1" applyFill="1" applyBorder="1" applyAlignment="1">
      <alignment horizontal="center"/>
    </xf>
    <xf numFmtId="4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2" fillId="0" borderId="7" xfId="1" applyFont="1" applyBorder="1"/>
    <xf numFmtId="0" fontId="2" fillId="0" borderId="8" xfId="1" applyFont="1" applyBorder="1" applyAlignment="1">
      <alignment horizontal="center"/>
    </xf>
    <xf numFmtId="4" fontId="2" fillId="0" borderId="8" xfId="1" applyNumberFormat="1" applyFont="1" applyBorder="1"/>
    <xf numFmtId="4" fontId="2" fillId="0" borderId="9" xfId="1" applyNumberFormat="1" applyFont="1" applyBorder="1"/>
    <xf numFmtId="0" fontId="2" fillId="0" borderId="10" xfId="1" applyFont="1" applyBorder="1" applyAlignment="1">
      <alignment horizontal="left"/>
    </xf>
    <xf numFmtId="0" fontId="2" fillId="0" borderId="11" xfId="1" applyFont="1" applyBorder="1"/>
    <xf numFmtId="4" fontId="2" fillId="0" borderId="11" xfId="1" applyNumberFormat="1" applyFont="1" applyBorder="1"/>
    <xf numFmtId="0" fontId="2" fillId="0" borderId="10" xfId="1" applyFont="1" applyBorder="1" applyAlignment="1">
      <alignment horizontal="right"/>
    </xf>
    <xf numFmtId="0" fontId="1" fillId="0" borderId="11" xfId="1" applyBorder="1"/>
    <xf numFmtId="4" fontId="1" fillId="0" borderId="11" xfId="1" applyNumberFormat="1" applyBorder="1"/>
    <xf numFmtId="4" fontId="1" fillId="0" borderId="12" xfId="1" applyNumberFormat="1" applyBorder="1"/>
    <xf numFmtId="4" fontId="2" fillId="0" borderId="12" xfId="1" applyNumberFormat="1" applyFont="1" applyBorder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4" fontId="2" fillId="2" borderId="14" xfId="1" applyNumberFormat="1" applyFont="1" applyFill="1" applyBorder="1"/>
    <xf numFmtId="0" fontId="2" fillId="0" borderId="15" xfId="1" applyFont="1" applyFill="1" applyBorder="1" applyAlignment="1">
      <alignment horizontal="left"/>
    </xf>
    <xf numFmtId="0" fontId="2" fillId="0" borderId="16" xfId="1" applyFont="1" applyBorder="1" applyAlignment="1">
      <alignment horizontal="center"/>
    </xf>
    <xf numFmtId="4" fontId="1" fillId="0" borderId="16" xfId="1" applyNumberFormat="1" applyFill="1" applyBorder="1"/>
    <xf numFmtId="4" fontId="1" fillId="0" borderId="17" xfId="1" applyNumberFormat="1" applyFill="1" applyBorder="1"/>
    <xf numFmtId="4" fontId="1" fillId="0" borderId="0" xfId="1" applyNumberFormat="1" applyFill="1"/>
    <xf numFmtId="0" fontId="1" fillId="0" borderId="0" xfId="1" applyFill="1"/>
    <xf numFmtId="0" fontId="2" fillId="0" borderId="18" xfId="1" applyFont="1" applyBorder="1"/>
    <xf numFmtId="0" fontId="1" fillId="0" borderId="19" xfId="1" applyBorder="1"/>
    <xf numFmtId="4" fontId="1" fillId="0" borderId="19" xfId="1" applyNumberFormat="1" applyBorder="1"/>
    <xf numFmtId="4" fontId="1" fillId="0" borderId="20" xfId="1" applyNumberFormat="1" applyBorder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4" fontId="2" fillId="2" borderId="11" xfId="1" applyNumberFormat="1" applyFont="1" applyFill="1" applyBorder="1"/>
    <xf numFmtId="0" fontId="2" fillId="0" borderId="10" xfId="1" applyFont="1" applyBorder="1"/>
    <xf numFmtId="4" fontId="1" fillId="2" borderId="11" xfId="1" applyNumberFormat="1" applyFill="1" applyBorder="1"/>
    <xf numFmtId="4" fontId="1" fillId="2" borderId="12" xfId="1" applyNumberFormat="1" applyFill="1" applyBorder="1"/>
    <xf numFmtId="4" fontId="5" fillId="0" borderId="11" xfId="1" applyNumberFormat="1" applyFont="1" applyBorder="1"/>
    <xf numFmtId="0" fontId="1" fillId="0" borderId="0" xfId="1" applyFont="1"/>
    <xf numFmtId="4" fontId="1" fillId="0" borderId="0" xfId="1" applyNumberFormat="1" applyFont="1"/>
    <xf numFmtId="3" fontId="1" fillId="0" borderId="21" xfId="1" applyNumberFormat="1" applyBorder="1"/>
    <xf numFmtId="4" fontId="0" fillId="0" borderId="21" xfId="1" applyNumberFormat="1" applyFont="1" applyBorder="1" applyAlignment="1">
      <alignment horizontal="right"/>
    </xf>
    <xf numFmtId="0" fontId="4" fillId="0" borderId="0" xfId="1" applyFont="1" applyAlignment="1">
      <alignment horizontal="center"/>
    </xf>
  </cellXfs>
  <cellStyles count="2">
    <cellStyle name="Normal" xfId="0" builtinId="0"/>
    <cellStyle name="Obično_3 Obrasci (INT) Opstina Kolasin za 2006 godinu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view="pageBreakPreview" topLeftCell="A31" workbookViewId="0">
      <selection activeCell="E49" sqref="E49"/>
    </sheetView>
  </sheetViews>
  <sheetFormatPr defaultRowHeight="12.75" x14ac:dyDescent="0.2"/>
  <cols>
    <col min="1" max="1" width="5.7109375" style="1" bestFit="1" customWidth="1"/>
    <col min="2" max="2" width="55.85546875" style="2" bestFit="1" customWidth="1"/>
    <col min="3" max="3" width="12.5703125" style="3" customWidth="1"/>
    <col min="4" max="4" width="14.28515625" style="3" customWidth="1"/>
    <col min="5" max="5" width="13" style="3" customWidth="1"/>
    <col min="6" max="6" width="9.140625" style="3"/>
    <col min="7" max="16384" width="9.140625" style="2"/>
  </cols>
  <sheetData>
    <row r="1" spans="1:6" ht="7.5" customHeight="1" x14ac:dyDescent="0.2"/>
    <row r="2" spans="1:6" ht="6.75" customHeight="1" x14ac:dyDescent="0.2"/>
    <row r="3" spans="1:6" ht="18" x14ac:dyDescent="0.25">
      <c r="A3" s="54" t="s">
        <v>0</v>
      </c>
      <c r="B3" s="54"/>
      <c r="C3" s="54"/>
      <c r="D3" s="54"/>
      <c r="E3" s="54"/>
    </row>
    <row r="4" spans="1:6" ht="7.5" customHeight="1" x14ac:dyDescent="0.2"/>
    <row r="5" spans="1:6" ht="13.5" thickBot="1" x14ac:dyDescent="0.25">
      <c r="B5" s="50" t="s">
        <v>60</v>
      </c>
      <c r="D5" s="4" t="s">
        <v>1</v>
      </c>
      <c r="E5" s="52">
        <v>2018</v>
      </c>
    </row>
    <row r="6" spans="1:6" ht="13.5" thickBot="1" x14ac:dyDescent="0.25">
      <c r="D6" s="4" t="s">
        <v>2</v>
      </c>
      <c r="E6" s="53" t="s">
        <v>61</v>
      </c>
    </row>
    <row r="7" spans="1:6" ht="13.5" thickBot="1" x14ac:dyDescent="0.25">
      <c r="E7" s="4"/>
      <c r="F7" s="5"/>
    </row>
    <row r="8" spans="1:6" s="11" customFormat="1" ht="64.5" thickBot="1" x14ac:dyDescent="0.25">
      <c r="A8" s="6" t="s">
        <v>3</v>
      </c>
      <c r="B8" s="7" t="s">
        <v>4</v>
      </c>
      <c r="C8" s="8" t="s">
        <v>5</v>
      </c>
      <c r="D8" s="8" t="s">
        <v>6</v>
      </c>
      <c r="E8" s="9" t="s">
        <v>7</v>
      </c>
      <c r="F8" s="10"/>
    </row>
    <row r="9" spans="1:6" s="17" customFormat="1" ht="13.5" thickBot="1" x14ac:dyDescent="0.25">
      <c r="A9" s="12">
        <v>1</v>
      </c>
      <c r="B9" s="13">
        <v>2</v>
      </c>
      <c r="C9" s="14">
        <v>3</v>
      </c>
      <c r="D9" s="14">
        <v>4</v>
      </c>
      <c r="E9" s="15">
        <v>5</v>
      </c>
      <c r="F9" s="16"/>
    </row>
    <row r="10" spans="1:6" ht="16.5" customHeight="1" x14ac:dyDescent="0.2">
      <c r="A10" s="18"/>
      <c r="B10" s="19" t="s">
        <v>8</v>
      </c>
      <c r="C10" s="20"/>
      <c r="D10" s="20"/>
      <c r="E10" s="21"/>
    </row>
    <row r="11" spans="1:6" x14ac:dyDescent="0.2">
      <c r="A11" s="22">
        <v>1</v>
      </c>
      <c r="B11" s="23" t="s">
        <v>9</v>
      </c>
      <c r="C11" s="24">
        <v>473300</v>
      </c>
      <c r="D11" s="24">
        <v>452621.99</v>
      </c>
      <c r="E11" s="24">
        <v>480990.28</v>
      </c>
    </row>
    <row r="12" spans="1:6" x14ac:dyDescent="0.2">
      <c r="A12" s="25" t="s">
        <v>10</v>
      </c>
      <c r="B12" s="26" t="s">
        <v>11</v>
      </c>
      <c r="C12" s="27">
        <v>234100</v>
      </c>
      <c r="D12" s="27">
        <v>218050.41</v>
      </c>
      <c r="E12" s="28">
        <v>232854.71</v>
      </c>
    </row>
    <row r="13" spans="1:6" x14ac:dyDescent="0.2">
      <c r="A13" s="25" t="s">
        <v>12</v>
      </c>
      <c r="B13" s="26" t="s">
        <v>13</v>
      </c>
      <c r="C13" s="27">
        <v>0</v>
      </c>
      <c r="D13" s="27"/>
      <c r="E13" s="28"/>
    </row>
    <row r="14" spans="1:6" x14ac:dyDescent="0.2">
      <c r="A14" s="25" t="s">
        <v>14</v>
      </c>
      <c r="B14" s="26" t="s">
        <v>15</v>
      </c>
      <c r="C14" s="27">
        <v>19000</v>
      </c>
      <c r="D14" s="27">
        <v>16918.759999999998</v>
      </c>
      <c r="E14" s="28">
        <v>13218.64</v>
      </c>
    </row>
    <row r="15" spans="1:6" x14ac:dyDescent="0.2">
      <c r="A15" s="25" t="s">
        <v>16</v>
      </c>
      <c r="B15" s="26" t="s">
        <v>17</v>
      </c>
      <c r="C15" s="27">
        <v>189000</v>
      </c>
      <c r="D15" s="27">
        <v>198660.34</v>
      </c>
      <c r="E15" s="28">
        <v>202282.33</v>
      </c>
    </row>
    <row r="16" spans="1:6" x14ac:dyDescent="0.2">
      <c r="A16" s="25" t="s">
        <v>18</v>
      </c>
      <c r="B16" s="26" t="s">
        <v>19</v>
      </c>
      <c r="C16" s="27">
        <v>31200</v>
      </c>
      <c r="D16" s="27">
        <v>18992.48</v>
      </c>
      <c r="E16" s="28">
        <v>32634.6</v>
      </c>
    </row>
    <row r="17" spans="1:6" s="1" customFormat="1" x14ac:dyDescent="0.2">
      <c r="A17" s="22">
        <v>2</v>
      </c>
      <c r="B17" s="23" t="s">
        <v>20</v>
      </c>
      <c r="C17" s="24"/>
      <c r="D17" s="24"/>
      <c r="E17" s="29"/>
      <c r="F17" s="4"/>
    </row>
    <row r="18" spans="1:6" s="1" customFormat="1" x14ac:dyDescent="0.2">
      <c r="A18" s="22">
        <v>3</v>
      </c>
      <c r="B18" s="23" t="s">
        <v>21</v>
      </c>
      <c r="C18" s="24">
        <v>1730744.68</v>
      </c>
      <c r="D18" s="24">
        <v>1600431.41</v>
      </c>
      <c r="E18" s="24">
        <v>1699521.88</v>
      </c>
      <c r="F18" s="4"/>
    </row>
    <row r="19" spans="1:6" x14ac:dyDescent="0.2">
      <c r="A19" s="25" t="s">
        <v>22</v>
      </c>
      <c r="B19" s="26" t="s">
        <v>23</v>
      </c>
      <c r="C19" s="27">
        <v>309332.68</v>
      </c>
      <c r="D19" s="27">
        <v>320676.07</v>
      </c>
      <c r="E19" s="28">
        <v>318461.08</v>
      </c>
    </row>
    <row r="20" spans="1:6" x14ac:dyDescent="0.2">
      <c r="A20" s="25" t="s">
        <v>24</v>
      </c>
      <c r="B20" s="26" t="s">
        <v>25</v>
      </c>
      <c r="C20" s="27">
        <v>1421412</v>
      </c>
      <c r="D20" s="27">
        <v>1279755.3400000001</v>
      </c>
      <c r="E20" s="28">
        <v>1381060.8</v>
      </c>
    </row>
    <row r="21" spans="1:6" ht="15.75" customHeight="1" thickBot="1" x14ac:dyDescent="0.25">
      <c r="A21" s="30" t="s">
        <v>26</v>
      </c>
      <c r="B21" s="31" t="s">
        <v>27</v>
      </c>
      <c r="C21" s="32">
        <f>C11+C17+C18</f>
        <v>2204044.6799999997</v>
      </c>
      <c r="D21" s="32">
        <f>D11+D17+D18</f>
        <v>2053053.4</v>
      </c>
      <c r="E21" s="32">
        <v>2180512.16</v>
      </c>
    </row>
    <row r="22" spans="1:6" s="38" customFormat="1" ht="17.25" customHeight="1" x14ac:dyDescent="0.2">
      <c r="A22" s="33"/>
      <c r="B22" s="34" t="s">
        <v>28</v>
      </c>
      <c r="C22" s="35"/>
      <c r="D22" s="35"/>
      <c r="E22" s="36"/>
      <c r="F22" s="37"/>
    </row>
    <row r="23" spans="1:6" x14ac:dyDescent="0.2">
      <c r="A23" s="22">
        <v>4</v>
      </c>
      <c r="B23" s="23" t="s">
        <v>29</v>
      </c>
      <c r="C23" s="49">
        <v>1435985.4</v>
      </c>
      <c r="D23" s="49">
        <v>1097081.74</v>
      </c>
      <c r="E23" s="49">
        <v>1242064.23</v>
      </c>
    </row>
    <row r="24" spans="1:6" x14ac:dyDescent="0.2">
      <c r="A24" s="22">
        <v>5</v>
      </c>
      <c r="B24" s="23" t="s">
        <v>30</v>
      </c>
      <c r="C24" s="27"/>
      <c r="D24" s="27"/>
      <c r="E24" s="28"/>
    </row>
    <row r="25" spans="1:6" x14ac:dyDescent="0.2">
      <c r="A25" s="22">
        <v>6</v>
      </c>
      <c r="B25" s="23" t="s">
        <v>31</v>
      </c>
      <c r="C25" s="27"/>
      <c r="D25" s="27"/>
      <c r="E25" s="28"/>
    </row>
    <row r="26" spans="1:6" x14ac:dyDescent="0.2">
      <c r="A26" s="22">
        <v>7</v>
      </c>
      <c r="B26" s="23" t="s">
        <v>32</v>
      </c>
      <c r="C26" s="27">
        <v>843500</v>
      </c>
      <c r="D26" s="27">
        <v>777463</v>
      </c>
      <c r="E26" s="28">
        <v>547876.73</v>
      </c>
    </row>
    <row r="27" spans="1:6" x14ac:dyDescent="0.2">
      <c r="A27" s="22">
        <v>8</v>
      </c>
      <c r="B27" s="23" t="s">
        <v>33</v>
      </c>
      <c r="C27" s="27"/>
      <c r="D27" s="27"/>
      <c r="E27" s="28"/>
    </row>
    <row r="28" spans="1:6" x14ac:dyDescent="0.2">
      <c r="A28" s="22">
        <v>9</v>
      </c>
      <c r="B28" s="23" t="s">
        <v>34</v>
      </c>
      <c r="C28" s="27"/>
      <c r="D28" s="27"/>
      <c r="E28" s="28"/>
    </row>
    <row r="29" spans="1:6" x14ac:dyDescent="0.2">
      <c r="A29" s="22">
        <v>10</v>
      </c>
      <c r="B29" s="23" t="s">
        <v>35</v>
      </c>
      <c r="C29" s="27"/>
      <c r="D29" s="27"/>
      <c r="E29" s="28"/>
    </row>
    <row r="30" spans="1:6" x14ac:dyDescent="0.2">
      <c r="A30" s="22">
        <v>11</v>
      </c>
      <c r="B30" s="23" t="s">
        <v>36</v>
      </c>
      <c r="C30" s="27">
        <v>290860</v>
      </c>
      <c r="D30" s="27">
        <v>265665</v>
      </c>
      <c r="E30" s="28">
        <v>284800.78999999998</v>
      </c>
    </row>
    <row r="31" spans="1:6" x14ac:dyDescent="0.2">
      <c r="A31" s="22">
        <v>12</v>
      </c>
      <c r="B31" s="23" t="s">
        <v>37</v>
      </c>
      <c r="C31" s="27">
        <v>0</v>
      </c>
      <c r="D31" s="27"/>
      <c r="E31" s="28"/>
    </row>
    <row r="32" spans="1:6" x14ac:dyDescent="0.2">
      <c r="A32" s="22">
        <v>13</v>
      </c>
      <c r="B32" s="23" t="s">
        <v>38</v>
      </c>
      <c r="C32" s="49"/>
      <c r="D32" s="49"/>
      <c r="E32" s="49"/>
    </row>
    <row r="33" spans="1:5" ht="15.75" customHeight="1" thickBot="1" x14ac:dyDescent="0.25">
      <c r="A33" s="30" t="s">
        <v>39</v>
      </c>
      <c r="B33" s="31" t="s">
        <v>40</v>
      </c>
      <c r="C33" s="32">
        <f>SUM(C23:C32)</f>
        <v>2570345.4</v>
      </c>
      <c r="D33" s="32">
        <v>2140209.7400000002</v>
      </c>
      <c r="E33" s="32">
        <v>2074741.75</v>
      </c>
    </row>
    <row r="34" spans="1:5" ht="12.75" customHeight="1" x14ac:dyDescent="0.2">
      <c r="A34" s="39"/>
      <c r="B34" s="40"/>
      <c r="C34" s="41"/>
      <c r="D34" s="41"/>
      <c r="E34" s="42"/>
    </row>
    <row r="35" spans="1:5" ht="15.75" customHeight="1" x14ac:dyDescent="0.2">
      <c r="A35" s="43" t="s">
        <v>41</v>
      </c>
      <c r="B35" s="44" t="s">
        <v>42</v>
      </c>
      <c r="C35" s="45">
        <f>C21-C33</f>
        <v>-366300.7200000002</v>
      </c>
      <c r="D35" s="45">
        <f>D21-D33</f>
        <v>-87156.340000000317</v>
      </c>
      <c r="E35" s="45">
        <v>105770.41</v>
      </c>
    </row>
    <row r="36" spans="1:5" ht="12.75" customHeight="1" x14ac:dyDescent="0.2">
      <c r="A36" s="46"/>
      <c r="B36" s="26"/>
      <c r="C36" s="27"/>
      <c r="D36" s="27"/>
      <c r="E36" s="28"/>
    </row>
    <row r="37" spans="1:5" x14ac:dyDescent="0.2">
      <c r="A37" s="46"/>
      <c r="B37" s="44" t="s">
        <v>43</v>
      </c>
      <c r="C37" s="27"/>
      <c r="D37" s="27"/>
      <c r="E37" s="28"/>
    </row>
    <row r="38" spans="1:5" x14ac:dyDescent="0.2">
      <c r="A38" s="46">
        <v>14</v>
      </c>
      <c r="B38" s="26" t="s">
        <v>44</v>
      </c>
      <c r="C38" s="27">
        <v>0</v>
      </c>
      <c r="D38" s="27"/>
      <c r="E38" s="28"/>
    </row>
    <row r="39" spans="1:5" x14ac:dyDescent="0.2">
      <c r="A39" s="46">
        <v>15</v>
      </c>
      <c r="B39" s="26" t="s">
        <v>45</v>
      </c>
      <c r="C39" s="27">
        <v>0</v>
      </c>
      <c r="D39" s="27"/>
      <c r="E39" s="28"/>
    </row>
    <row r="40" spans="1:5" x14ac:dyDescent="0.2">
      <c r="A40" s="46">
        <v>16</v>
      </c>
      <c r="B40" s="26" t="s">
        <v>46</v>
      </c>
      <c r="C40" s="27">
        <v>940500</v>
      </c>
      <c r="D40" s="27">
        <v>754473</v>
      </c>
      <c r="E40" s="28">
        <v>520876.73</v>
      </c>
    </row>
    <row r="41" spans="1:5" ht="15.75" customHeight="1" x14ac:dyDescent="0.2">
      <c r="A41" s="43" t="s">
        <v>47</v>
      </c>
      <c r="B41" s="44" t="s">
        <v>48</v>
      </c>
      <c r="C41" s="45">
        <f>C38+C39-C40</f>
        <v>-940500</v>
      </c>
      <c r="D41" s="45">
        <f>D38+D39-D40</f>
        <v>-754473</v>
      </c>
      <c r="E41" s="45">
        <v>-520876.73</v>
      </c>
    </row>
    <row r="42" spans="1:5" ht="12" customHeight="1" x14ac:dyDescent="0.2">
      <c r="A42" s="46"/>
      <c r="B42" s="26"/>
      <c r="C42" s="27"/>
      <c r="D42" s="27"/>
      <c r="E42" s="28"/>
    </row>
    <row r="43" spans="1:5" x14ac:dyDescent="0.2">
      <c r="A43" s="46"/>
      <c r="B43" s="44" t="s">
        <v>49</v>
      </c>
      <c r="C43" s="27"/>
      <c r="D43" s="27"/>
      <c r="E43" s="28"/>
    </row>
    <row r="44" spans="1:5" x14ac:dyDescent="0.2">
      <c r="A44" s="46">
        <v>17</v>
      </c>
      <c r="B44" s="26" t="s">
        <v>50</v>
      </c>
      <c r="C44" s="27">
        <v>53839.47</v>
      </c>
      <c r="D44" s="27">
        <v>64219.59</v>
      </c>
      <c r="E44" s="28">
        <v>48311.64</v>
      </c>
    </row>
    <row r="45" spans="1:5" x14ac:dyDescent="0.2">
      <c r="A45" s="46">
        <v>18</v>
      </c>
      <c r="B45" s="26" t="s">
        <v>51</v>
      </c>
      <c r="C45" s="27"/>
      <c r="D45" s="27"/>
      <c r="E45" s="28"/>
    </row>
    <row r="46" spans="1:5" ht="15.75" customHeight="1" x14ac:dyDescent="0.2">
      <c r="A46" s="43" t="s">
        <v>52</v>
      </c>
      <c r="B46" s="44" t="s">
        <v>53</v>
      </c>
      <c r="C46" s="45">
        <f>C44-C45</f>
        <v>53839.47</v>
      </c>
      <c r="D46" s="45">
        <v>64219.59</v>
      </c>
      <c r="E46" s="45">
        <v>48311.64</v>
      </c>
    </row>
    <row r="47" spans="1:5" ht="12" customHeight="1" x14ac:dyDescent="0.2">
      <c r="A47" s="46"/>
      <c r="B47" s="26"/>
      <c r="C47" s="27"/>
      <c r="D47" s="27"/>
      <c r="E47" s="28"/>
    </row>
    <row r="48" spans="1:5" ht="15.75" customHeight="1" x14ac:dyDescent="0.2">
      <c r="A48" s="43" t="s">
        <v>54</v>
      </c>
      <c r="B48" s="44" t="s">
        <v>62</v>
      </c>
      <c r="C48" s="45">
        <f>C35+C41+C46</f>
        <v>-1252961.2500000002</v>
      </c>
      <c r="D48" s="45">
        <v>-22936.75</v>
      </c>
      <c r="E48" s="45">
        <v>154082.04999999999</v>
      </c>
    </row>
    <row r="49" spans="1:5" ht="12.75" customHeight="1" x14ac:dyDescent="0.2">
      <c r="A49" s="46"/>
      <c r="B49" s="26"/>
      <c r="C49" s="27"/>
      <c r="D49" s="27"/>
      <c r="E49" s="28"/>
    </row>
    <row r="50" spans="1:5" ht="15.75" customHeight="1" x14ac:dyDescent="0.2">
      <c r="A50" s="43" t="s">
        <v>55</v>
      </c>
      <c r="B50" s="44" t="s">
        <v>56</v>
      </c>
      <c r="C50" s="47">
        <v>312461.25</v>
      </c>
      <c r="D50" s="47">
        <v>335398</v>
      </c>
      <c r="E50" s="48">
        <v>312461.25</v>
      </c>
    </row>
    <row r="51" spans="1:5" ht="11.25" customHeight="1" x14ac:dyDescent="0.2">
      <c r="A51" s="46"/>
      <c r="B51" s="26"/>
      <c r="C51" s="27"/>
      <c r="D51" s="27"/>
      <c r="E51" s="28"/>
    </row>
    <row r="52" spans="1:5" ht="15.75" customHeight="1" thickBot="1" x14ac:dyDescent="0.25">
      <c r="A52" s="30" t="s">
        <v>57</v>
      </c>
      <c r="B52" s="31" t="s">
        <v>58</v>
      </c>
      <c r="C52" s="32">
        <v>0</v>
      </c>
      <c r="D52" s="32">
        <v>312461.25</v>
      </c>
      <c r="E52" s="32">
        <v>466543.3</v>
      </c>
    </row>
    <row r="54" spans="1:5" x14ac:dyDescent="0.2">
      <c r="C54" s="51" t="s">
        <v>59</v>
      </c>
    </row>
    <row r="56" spans="1:5" x14ac:dyDescent="0.2">
      <c r="C56" s="51"/>
    </row>
  </sheetData>
  <mergeCells count="1">
    <mergeCell ref="A3:E3"/>
  </mergeCells>
  <phoneticPr fontId="3" type="noConversion"/>
  <pageMargins left="0.4" right="0.25" top="0.3" bottom="0.28999999999999998" header="0.37" footer="0.19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</dc:creator>
  <cp:lastModifiedBy>user</cp:lastModifiedBy>
  <cp:lastPrinted>2018-02-15T08:38:34Z</cp:lastPrinted>
  <dcterms:created xsi:type="dcterms:W3CDTF">2006-12-27T10:33:03Z</dcterms:created>
  <dcterms:modified xsi:type="dcterms:W3CDTF">2019-02-13T08:01:57Z</dcterms:modified>
</cp:coreProperties>
</file>